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360" windowWidth="14940" windowHeight="7620" activeTab="0"/>
  </bookViews>
  <sheets>
    <sheet name="31 MAGGIO" sheetId="1" r:id="rId1"/>
    <sheet name="Foglio1 (2)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<sst xmlns="http://schemas.openxmlformats.org/spreadsheetml/2006/main" count="151" uniqueCount="86">
  <si>
    <t>ATTIVITA' MOTORIA
ISCRIZIONE ALLA FASE PROVINCIALE A.S. 05/06</t>
  </si>
  <si>
    <t>FASE PRIMAVERILE</t>
  </si>
  <si>
    <t>DATA</t>
  </si>
  <si>
    <t>SEDE</t>
  </si>
  <si>
    <t>ZONA</t>
  </si>
  <si>
    <t>SCUOLE</t>
  </si>
  <si>
    <t>classi</t>
  </si>
  <si>
    <t>alunni</t>
  </si>
  <si>
    <t xml:space="preserve">classi </t>
  </si>
  <si>
    <t>Santini</t>
  </si>
  <si>
    <t>VR1</t>
  </si>
  <si>
    <t>GRESNER</t>
  </si>
  <si>
    <t>4° CIRCOLO</t>
  </si>
  <si>
    <t>PERI DOLCE'</t>
  </si>
  <si>
    <t>8° CIRCOLO</t>
  </si>
  <si>
    <t>VR 2</t>
  </si>
  <si>
    <t>CAVAION</t>
  </si>
  <si>
    <t>BOSCO</t>
  </si>
  <si>
    <t>S. AMBROGIO</t>
  </si>
  <si>
    <t>NEGRAR</t>
  </si>
  <si>
    <t>VR 3</t>
  </si>
  <si>
    <t>11° CIRCOLO</t>
  </si>
  <si>
    <t>ANGELI</t>
  </si>
  <si>
    <t>APORTIANE</t>
  </si>
  <si>
    <t>BRAIDA</t>
  </si>
  <si>
    <t>S. GIUSEPPE</t>
  </si>
  <si>
    <t>VR 4</t>
  </si>
  <si>
    <t>18° CIRCOLO</t>
  </si>
  <si>
    <t>DD S. MARTINO BUON A.</t>
  </si>
  <si>
    <t>15 CIRC</t>
  </si>
  <si>
    <t>I.C. GHANDI</t>
  </si>
  <si>
    <t>3° CIRCOLO</t>
  </si>
  <si>
    <t>5° CIRCOLO</t>
  </si>
  <si>
    <t>Campo sportivo</t>
  </si>
  <si>
    <t>LEGNAGO</t>
  </si>
  <si>
    <t>MINERBE</t>
  </si>
  <si>
    <t>OPPEANO</t>
  </si>
  <si>
    <t>MATER AMABILIS</t>
  </si>
  <si>
    <t>RONCO/ALBAREDO</t>
  </si>
  <si>
    <t>LEGNAGO 2</t>
  </si>
  <si>
    <t>STADIO
 COMUNALE</t>
  </si>
  <si>
    <t>SAN
 BONIFACIO</t>
  </si>
  <si>
    <t>COLOGNA VENETA</t>
  </si>
  <si>
    <t>SOAVE</t>
  </si>
  <si>
    <t>S. BONIFACIO 1°</t>
  </si>
  <si>
    <t>S. BONIFACIO 2°</t>
  </si>
  <si>
    <t>VERONELLA</t>
  </si>
  <si>
    <t>Stadio comunale</t>
  </si>
  <si>
    <t>BOVOLONE</t>
  </si>
  <si>
    <t>DD CEREA</t>
  </si>
  <si>
    <t>IC CEREA</t>
  </si>
  <si>
    <t>IC BOVOLONE</t>
  </si>
  <si>
    <t>SANGUINETTO</t>
  </si>
  <si>
    <t>DD BOVOLONE</t>
  </si>
  <si>
    <t>VILLAFRANCA</t>
  </si>
  <si>
    <t>DD VILLAFRANCA</t>
  </si>
  <si>
    <t>DOSSOBUONO</t>
  </si>
  <si>
    <t>I.C. VILLAFRANCA</t>
  </si>
  <si>
    <t xml:space="preserve">VALEGGIO </t>
  </si>
  <si>
    <t>SOMMACAMPAGNA</t>
  </si>
  <si>
    <t>VIGASIO</t>
  </si>
  <si>
    <t>VALEGGIO</t>
  </si>
  <si>
    <t>Scienze motorie</t>
  </si>
  <si>
    <t>VR 5</t>
  </si>
  <si>
    <t>IC. S.MARTINO B. A.</t>
  </si>
  <si>
    <t>9 CIRC</t>
  </si>
  <si>
    <t>14°CIRCOLO</t>
  </si>
  <si>
    <t>CADIDAVID_P.LEVI</t>
  </si>
  <si>
    <t>IC. LAVAGNO</t>
  </si>
  <si>
    <t>rettifica del 24/01/06</t>
  </si>
  <si>
    <t>rettifica del 21/03/06</t>
  </si>
  <si>
    <t>rettifica del 28/03/06</t>
  </si>
  <si>
    <t>rettifica del 21/04/06</t>
  </si>
  <si>
    <t>rettifica del 2/5/06</t>
  </si>
  <si>
    <t>rettifica del 2 maggio2006</t>
  </si>
  <si>
    <t>rinvio 31/5</t>
  </si>
  <si>
    <t xml:space="preserve"> + 1 classe 3^</t>
  </si>
  <si>
    <t>rinuncia 9/05/06</t>
  </si>
  <si>
    <t>15° CIRCOLO</t>
  </si>
  <si>
    <t>RECUPERO</t>
  </si>
  <si>
    <t>VR4</t>
  </si>
  <si>
    <t>PRIMO CALE NDARIO</t>
  </si>
  <si>
    <t>FASE PRIMAVERILE  GIORNATA CONCLUSIVA</t>
  </si>
  <si>
    <t>classi 3^</t>
  </si>
  <si>
    <t>classi 4^</t>
  </si>
  <si>
    <t>AGGIORNATO AL 23/05/06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</si>
</sst>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48"/>
      <name val="Arial"/>
      <family val="2"/>
    </font>
    <font>
      <b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5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5" xfId="0" applyFont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14" fontId="5" fillId="0" borderId="0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2" fillId="6" borderId="0" xfId="0" applyFont="1" applyFill="1" applyBorder="1" applyAlignment="1">
      <alignment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5" fillId="6" borderId="0" xfId="0" applyFont="1" applyFill="1" applyBorder="1" applyAlignment="1">
      <alignment wrapText="1"/>
    </xf>
    <xf numFmtId="0" fontId="2" fillId="6" borderId="2" xfId="0" applyFont="1" applyFill="1" applyBorder="1" applyAlignment="1">
      <alignment/>
    </xf>
    <xf numFmtId="0" fontId="5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2" fillId="7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/>
    </xf>
    <xf numFmtId="0" fontId="0" fillId="5" borderId="8" xfId="0" applyFill="1" applyBorder="1" applyAlignment="1">
      <alignment horizontal="center"/>
    </xf>
    <xf numFmtId="0" fontId="8" fillId="5" borderId="8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6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4">
      <selection activeCell="K22" sqref="K22"/>
    </sheetView>
  </sheetViews>
  <sheetFormatPr defaultColWidth="9.140625" defaultRowHeight="12.75"/>
  <cols>
    <col min="1" max="1" width="12.421875" style="20" customWidth="1"/>
    <col min="2" max="2" width="13.421875" style="1" customWidth="1"/>
    <col min="3" max="3" width="12.57421875" style="24" customWidth="1"/>
    <col min="4" max="4" width="19.7109375" style="24" customWidth="1"/>
    <col min="5" max="5" width="7.140625" style="3" customWidth="1"/>
    <col min="6" max="6" width="7.00390625" style="22" customWidth="1"/>
    <col min="7" max="7" width="7.421875" style="3" customWidth="1"/>
    <col min="8" max="8" width="7.57421875" style="22" customWidth="1"/>
    <col min="9" max="9" width="9.140625" style="1" customWidth="1"/>
    <col min="10" max="10" width="10.7109375" style="1" customWidth="1"/>
    <col min="11" max="16384" width="9.140625" style="1" customWidth="1"/>
  </cols>
  <sheetData>
    <row r="1" spans="1:8" ht="39.75" customHeight="1">
      <c r="A1" s="78" t="s">
        <v>0</v>
      </c>
      <c r="B1" s="78"/>
      <c r="C1" s="78"/>
      <c r="D1" s="78"/>
      <c r="E1" s="78"/>
      <c r="F1" s="78"/>
      <c r="G1" s="78"/>
      <c r="H1" s="78"/>
    </row>
    <row r="2" spans="1:8" ht="27.75" customHeight="1">
      <c r="A2" s="79" t="s">
        <v>82</v>
      </c>
      <c r="B2" s="79"/>
      <c r="C2" s="79"/>
      <c r="D2" s="79"/>
      <c r="E2" s="79"/>
      <c r="F2" s="79"/>
      <c r="G2" s="79"/>
      <c r="H2" s="79"/>
    </row>
    <row r="3" spans="1:8" ht="27.75" customHeight="1">
      <c r="A3" s="53"/>
      <c r="B3" s="53"/>
      <c r="C3" s="53"/>
      <c r="D3" s="53"/>
      <c r="E3" s="53"/>
      <c r="F3" s="53"/>
      <c r="G3" s="53"/>
      <c r="H3" s="53"/>
    </row>
    <row r="4" spans="1:8" ht="27.75" customHeight="1" thickBot="1">
      <c r="A4" s="4" t="s">
        <v>2</v>
      </c>
      <c r="B4" s="5" t="s">
        <v>3</v>
      </c>
      <c r="C4" s="67" t="s">
        <v>4</v>
      </c>
      <c r="D4" s="5" t="s">
        <v>5</v>
      </c>
      <c r="E4" s="6" t="s">
        <v>83</v>
      </c>
      <c r="F4" s="7" t="s">
        <v>7</v>
      </c>
      <c r="G4" s="6" t="s">
        <v>84</v>
      </c>
      <c r="H4" s="7" t="s">
        <v>7</v>
      </c>
    </row>
    <row r="5" spans="1:10" ht="12.75" customHeight="1">
      <c r="A5" s="72">
        <v>38868</v>
      </c>
      <c r="B5" s="82" t="s">
        <v>62</v>
      </c>
      <c r="C5" s="85" t="s">
        <v>63</v>
      </c>
      <c r="D5" s="8" t="s">
        <v>64</v>
      </c>
      <c r="E5" s="9">
        <v>2</v>
      </c>
      <c r="F5" s="10">
        <v>36</v>
      </c>
      <c r="G5" s="9">
        <v>2</v>
      </c>
      <c r="H5" s="11">
        <v>26</v>
      </c>
      <c r="J5" s="39"/>
    </row>
    <row r="6" spans="1:10" ht="12.75" customHeight="1">
      <c r="A6" s="80"/>
      <c r="B6" s="83"/>
      <c r="C6" s="86"/>
      <c r="D6" s="1" t="s">
        <v>65</v>
      </c>
      <c r="E6" s="13">
        <v>4</v>
      </c>
      <c r="F6" s="14">
        <v>66</v>
      </c>
      <c r="G6" s="13">
        <v>3</v>
      </c>
      <c r="H6" s="15">
        <v>53</v>
      </c>
      <c r="J6" s="39"/>
    </row>
    <row r="7" spans="1:10" ht="12.75" customHeight="1">
      <c r="A7" s="80"/>
      <c r="B7" s="83"/>
      <c r="C7" s="86"/>
      <c r="D7" s="26" t="s">
        <v>66</v>
      </c>
      <c r="E7" s="13">
        <v>2</v>
      </c>
      <c r="F7" s="14">
        <f>68-23</f>
        <v>45</v>
      </c>
      <c r="G7" s="13">
        <v>4</v>
      </c>
      <c r="H7" s="15">
        <f>55+16</f>
        <v>71</v>
      </c>
      <c r="I7" s="26"/>
      <c r="J7" s="39"/>
    </row>
    <row r="8" spans="1:10" ht="12.75" customHeight="1">
      <c r="A8" s="80"/>
      <c r="B8" s="83"/>
      <c r="C8" s="86"/>
      <c r="D8" s="26" t="s">
        <v>67</v>
      </c>
      <c r="E8" s="13">
        <v>2</v>
      </c>
      <c r="F8" s="14">
        <v>34</v>
      </c>
      <c r="G8" s="13">
        <v>2</v>
      </c>
      <c r="H8" s="15">
        <v>27</v>
      </c>
      <c r="I8" s="26"/>
      <c r="J8" s="39"/>
    </row>
    <row r="9" spans="1:10" ht="12.75" customHeight="1">
      <c r="A9" s="80"/>
      <c r="B9" s="83"/>
      <c r="C9" s="86"/>
      <c r="D9" s="1" t="s">
        <v>68</v>
      </c>
      <c r="E9" s="13">
        <v>4</v>
      </c>
      <c r="F9" s="14">
        <v>78</v>
      </c>
      <c r="G9" s="13">
        <v>3</v>
      </c>
      <c r="H9" s="15">
        <v>54</v>
      </c>
      <c r="J9" s="39"/>
    </row>
    <row r="10" spans="1:10" ht="12.75" customHeight="1" thickBot="1">
      <c r="A10" s="81"/>
      <c r="B10" s="84"/>
      <c r="C10" s="87"/>
      <c r="D10" s="23"/>
      <c r="E10" s="17">
        <f>SUM(E5:E9)</f>
        <v>14</v>
      </c>
      <c r="F10" s="59">
        <f>SUM(F5:F9)</f>
        <v>259</v>
      </c>
      <c r="G10" s="17">
        <f>SUM(G5:G9)</f>
        <v>14</v>
      </c>
      <c r="H10" s="60">
        <f>SUM(H5:H9)</f>
        <v>231</v>
      </c>
      <c r="I10" s="19">
        <f>F10+H10</f>
        <v>490</v>
      </c>
      <c r="J10" s="39"/>
    </row>
    <row r="11" spans="1:10" ht="12.75" customHeight="1">
      <c r="A11" s="56"/>
      <c r="B11" s="57"/>
      <c r="C11" s="58"/>
      <c r="D11" s="26"/>
      <c r="E11" s="28"/>
      <c r="F11" s="28"/>
      <c r="G11" s="28"/>
      <c r="H11" s="28"/>
      <c r="I11" s="26"/>
      <c r="J11" s="39"/>
    </row>
    <row r="12" spans="1:10" ht="12.75" customHeight="1" thickBot="1">
      <c r="A12" s="56"/>
      <c r="B12" s="57"/>
      <c r="C12" s="61"/>
      <c r="D12" s="26"/>
      <c r="E12" s="28"/>
      <c r="F12" s="28"/>
      <c r="G12" s="28"/>
      <c r="H12" s="28"/>
      <c r="I12" s="26"/>
      <c r="J12" s="39"/>
    </row>
    <row r="13" spans="1:9" ht="12.75" customHeight="1">
      <c r="A13" s="72">
        <v>38868</v>
      </c>
      <c r="B13" s="75" t="s">
        <v>62</v>
      </c>
      <c r="C13" s="62"/>
      <c r="D13" s="8" t="s">
        <v>22</v>
      </c>
      <c r="E13" s="9">
        <v>2</v>
      </c>
      <c r="F13" s="10">
        <v>48</v>
      </c>
      <c r="G13" s="9">
        <v>2</v>
      </c>
      <c r="H13" s="11">
        <v>51</v>
      </c>
      <c r="I13" s="26"/>
    </row>
    <row r="14" spans="1:9" ht="15" customHeight="1">
      <c r="A14" s="73"/>
      <c r="B14" s="76"/>
      <c r="C14" s="63"/>
      <c r="D14" s="1" t="s">
        <v>23</v>
      </c>
      <c r="E14" s="13">
        <v>2</v>
      </c>
      <c r="F14" s="14">
        <v>49</v>
      </c>
      <c r="G14" s="13">
        <v>2</v>
      </c>
      <c r="H14" s="15">
        <v>41</v>
      </c>
      <c r="I14" s="26"/>
    </row>
    <row r="15" spans="1:9" ht="12.75" customHeight="1">
      <c r="A15" s="73"/>
      <c r="B15" s="76"/>
      <c r="C15" s="64" t="s">
        <v>79</v>
      </c>
      <c r="D15" s="1" t="s">
        <v>24</v>
      </c>
      <c r="E15" s="13">
        <v>1</v>
      </c>
      <c r="F15" s="14">
        <v>20</v>
      </c>
      <c r="G15" s="13">
        <v>2</v>
      </c>
      <c r="H15" s="15">
        <v>30</v>
      </c>
      <c r="I15" s="26"/>
    </row>
    <row r="16" spans="1:9" ht="12.75" customHeight="1">
      <c r="A16" s="73"/>
      <c r="B16" s="76"/>
      <c r="C16" s="63"/>
      <c r="D16" s="1" t="s">
        <v>25</v>
      </c>
      <c r="E16" s="13">
        <v>3</v>
      </c>
      <c r="F16" s="14">
        <v>58</v>
      </c>
      <c r="G16" s="13">
        <v>2</v>
      </c>
      <c r="H16" s="15">
        <v>47</v>
      </c>
      <c r="I16" s="26"/>
    </row>
    <row r="17" spans="1:9" ht="12.75" customHeight="1">
      <c r="A17" s="73"/>
      <c r="B17" s="76"/>
      <c r="C17" s="65" t="s">
        <v>20</v>
      </c>
      <c r="D17" s="1" t="s">
        <v>27</v>
      </c>
      <c r="E17" s="13">
        <v>0</v>
      </c>
      <c r="F17" s="14">
        <v>0</v>
      </c>
      <c r="G17" s="13">
        <v>2</v>
      </c>
      <c r="H17" s="15">
        <v>43</v>
      </c>
      <c r="I17" s="26"/>
    </row>
    <row r="18" spans="1:9" ht="12.75" customHeight="1">
      <c r="A18" s="73"/>
      <c r="B18" s="76"/>
      <c r="C18" s="63"/>
      <c r="D18" s="1" t="s">
        <v>78</v>
      </c>
      <c r="E18" s="13">
        <v>1</v>
      </c>
      <c r="F18" s="14">
        <v>25</v>
      </c>
      <c r="G18" s="13">
        <v>1</v>
      </c>
      <c r="H18" s="15">
        <v>15</v>
      </c>
      <c r="I18" s="26"/>
    </row>
    <row r="19" spans="1:9" ht="12.75" customHeight="1">
      <c r="A19" s="73"/>
      <c r="B19" s="76"/>
      <c r="C19" s="65" t="s">
        <v>80</v>
      </c>
      <c r="D19" s="1" t="s">
        <v>32</v>
      </c>
      <c r="E19" s="41">
        <v>2</v>
      </c>
      <c r="F19" s="42">
        <v>41</v>
      </c>
      <c r="G19" s="41">
        <v>1</v>
      </c>
      <c r="H19" s="43">
        <v>25</v>
      </c>
      <c r="I19" s="40" t="s">
        <v>85</v>
      </c>
    </row>
    <row r="20" spans="1:8" ht="12.75" customHeight="1">
      <c r="A20" s="73"/>
      <c r="B20" s="76"/>
      <c r="C20" s="63"/>
      <c r="D20" s="26" t="s">
        <v>31</v>
      </c>
      <c r="E20" s="13">
        <v>3</v>
      </c>
      <c r="F20" s="14">
        <v>62</v>
      </c>
      <c r="G20" s="13">
        <v>5</v>
      </c>
      <c r="H20" s="15">
        <v>116</v>
      </c>
    </row>
    <row r="21" spans="1:9" ht="12.75" customHeight="1" thickBot="1">
      <c r="A21" s="74"/>
      <c r="B21" s="77"/>
      <c r="C21" s="66"/>
      <c r="D21" s="35"/>
      <c r="E21" s="17">
        <f>SUM(E13:E20)</f>
        <v>14</v>
      </c>
      <c r="F21" s="59">
        <f>SUM(F13:F20)</f>
        <v>303</v>
      </c>
      <c r="G21" s="17">
        <f>SUM(G13:G20)</f>
        <v>17</v>
      </c>
      <c r="H21" s="60">
        <f>SUM(H13:H20)</f>
        <v>368</v>
      </c>
      <c r="I21" s="19">
        <f>F21+H21</f>
        <v>671</v>
      </c>
    </row>
    <row r="22" spans="1:8" ht="12.75" customHeight="1">
      <c r="A22" s="2"/>
      <c r="B22" s="3"/>
      <c r="C22" s="3"/>
      <c r="D22" s="26"/>
      <c r="E22" s="28"/>
      <c r="F22" s="29"/>
      <c r="G22" s="28"/>
      <c r="H22" s="29"/>
    </row>
    <row r="23" spans="1:8" ht="12.75" customHeight="1">
      <c r="A23" s="2"/>
      <c r="B23" s="3"/>
      <c r="C23" s="3"/>
      <c r="D23" s="26"/>
      <c r="E23" s="28"/>
      <c r="F23" s="29"/>
      <c r="G23" s="28"/>
      <c r="H23" s="29"/>
    </row>
  </sheetData>
  <mergeCells count="7">
    <mergeCell ref="A13:A21"/>
    <mergeCell ref="B13:B21"/>
    <mergeCell ref="A1:H1"/>
    <mergeCell ref="A2:H2"/>
    <mergeCell ref="A5:A10"/>
    <mergeCell ref="B5:B10"/>
    <mergeCell ref="C5:C10"/>
  </mergeCells>
  <printOptions/>
  <pageMargins left="0.3937007874015748" right="0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67">
      <selection activeCell="K27" sqref="K27"/>
    </sheetView>
  </sheetViews>
  <sheetFormatPr defaultColWidth="9.140625" defaultRowHeight="12.75"/>
  <cols>
    <col min="1" max="1" width="12.421875" style="20" customWidth="1"/>
    <col min="2" max="2" width="13.421875" style="1" customWidth="1"/>
    <col min="3" max="3" width="12.57421875" style="24" customWidth="1"/>
    <col min="4" max="4" width="19.7109375" style="24" customWidth="1"/>
    <col min="5" max="5" width="7.140625" style="3" customWidth="1"/>
    <col min="6" max="6" width="7.00390625" style="22" customWidth="1"/>
    <col min="7" max="7" width="7.421875" style="3" customWidth="1"/>
    <col min="8" max="8" width="7.57421875" style="22" customWidth="1"/>
    <col min="9" max="9" width="9.140625" style="1" customWidth="1"/>
    <col min="10" max="10" width="10.7109375" style="1" customWidth="1"/>
    <col min="11" max="16384" width="9.140625" style="1" customWidth="1"/>
  </cols>
  <sheetData>
    <row r="1" spans="1:8" ht="39.75" customHeight="1">
      <c r="A1" s="78" t="s">
        <v>0</v>
      </c>
      <c r="B1" s="78"/>
      <c r="C1" s="78"/>
      <c r="D1" s="78"/>
      <c r="E1" s="78"/>
      <c r="F1" s="78"/>
      <c r="G1" s="78"/>
      <c r="H1" s="78"/>
    </row>
    <row r="2" spans="1:8" ht="27.75" customHeight="1">
      <c r="A2" s="79" t="s">
        <v>1</v>
      </c>
      <c r="B2" s="79"/>
      <c r="C2" s="79"/>
      <c r="D2" s="79"/>
      <c r="E2" s="79"/>
      <c r="F2" s="79"/>
      <c r="G2" s="79"/>
      <c r="H2" s="79"/>
    </row>
    <row r="3" spans="1:8" ht="27.75" customHeight="1">
      <c r="A3" s="53"/>
      <c r="B3" s="53"/>
      <c r="C3" s="53"/>
      <c r="D3" s="53"/>
      <c r="E3" s="53"/>
      <c r="F3" s="53"/>
      <c r="G3" s="53"/>
      <c r="H3" s="53"/>
    </row>
    <row r="4" spans="1:8" ht="27.75" customHeight="1" thickBot="1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7" t="s">
        <v>7</v>
      </c>
      <c r="G4" s="6" t="s">
        <v>8</v>
      </c>
      <c r="H4" s="7" t="s">
        <v>7</v>
      </c>
    </row>
    <row r="5" spans="1:10" ht="12.75" customHeight="1">
      <c r="A5" s="72">
        <v>38868</v>
      </c>
      <c r="B5" s="75" t="s">
        <v>62</v>
      </c>
      <c r="C5" s="90" t="s">
        <v>63</v>
      </c>
      <c r="D5" s="8" t="s">
        <v>64</v>
      </c>
      <c r="E5" s="9">
        <v>2</v>
      </c>
      <c r="F5" s="10">
        <v>36</v>
      </c>
      <c r="G5" s="9">
        <v>2</v>
      </c>
      <c r="H5" s="11">
        <v>26</v>
      </c>
      <c r="J5" s="39"/>
    </row>
    <row r="6" spans="1:10" ht="12.75" customHeight="1">
      <c r="A6" s="80"/>
      <c r="B6" s="88"/>
      <c r="C6" s="91"/>
      <c r="D6" s="1" t="s">
        <v>65</v>
      </c>
      <c r="E6" s="13">
        <v>4</v>
      </c>
      <c r="F6" s="14">
        <v>66</v>
      </c>
      <c r="G6" s="13">
        <v>3</v>
      </c>
      <c r="H6" s="15">
        <v>53</v>
      </c>
      <c r="J6" s="39"/>
    </row>
    <row r="7" spans="1:10" ht="12.75" customHeight="1">
      <c r="A7" s="80"/>
      <c r="B7" s="88"/>
      <c r="C7" s="91"/>
      <c r="D7" s="40" t="s">
        <v>66</v>
      </c>
      <c r="E7" s="41">
        <v>2</v>
      </c>
      <c r="F7" s="42">
        <f>68-23</f>
        <v>45</v>
      </c>
      <c r="G7" s="41">
        <v>4</v>
      </c>
      <c r="H7" s="43">
        <f>55+16</f>
        <v>71</v>
      </c>
      <c r="I7" s="40" t="s">
        <v>69</v>
      </c>
      <c r="J7" s="44"/>
    </row>
    <row r="8" spans="1:10" ht="12.75" customHeight="1">
      <c r="A8" s="80"/>
      <c r="B8" s="88"/>
      <c r="C8" s="91"/>
      <c r="D8" s="40" t="s">
        <v>67</v>
      </c>
      <c r="E8" s="41">
        <v>2</v>
      </c>
      <c r="F8" s="42">
        <v>34</v>
      </c>
      <c r="G8" s="41">
        <v>2</v>
      </c>
      <c r="H8" s="43">
        <v>27</v>
      </c>
      <c r="I8" s="40" t="s">
        <v>72</v>
      </c>
      <c r="J8" s="44"/>
    </row>
    <row r="9" spans="1:10" ht="12.75" customHeight="1">
      <c r="A9" s="80"/>
      <c r="B9" s="88"/>
      <c r="C9" s="91"/>
      <c r="D9" s="1" t="s">
        <v>68</v>
      </c>
      <c r="E9" s="13">
        <v>4</v>
      </c>
      <c r="F9" s="14">
        <v>78</v>
      </c>
      <c r="G9" s="13">
        <v>3</v>
      </c>
      <c r="H9" s="15">
        <v>54</v>
      </c>
      <c r="J9" s="39"/>
    </row>
    <row r="10" spans="1:10" ht="12.75" customHeight="1" thickBot="1">
      <c r="A10" s="81"/>
      <c r="B10" s="89"/>
      <c r="C10" s="92"/>
      <c r="D10" s="23"/>
      <c r="E10" s="17">
        <f>SUM(E5:E9)</f>
        <v>14</v>
      </c>
      <c r="F10" s="59">
        <f>SUM(F5:F9)</f>
        <v>259</v>
      </c>
      <c r="G10" s="17">
        <f>SUM(G5:G9)</f>
        <v>14</v>
      </c>
      <c r="H10" s="60">
        <f>SUM(H5:H9)</f>
        <v>231</v>
      </c>
      <c r="I10" s="19">
        <f>F10+H10</f>
        <v>490</v>
      </c>
      <c r="J10" s="39"/>
    </row>
    <row r="11" spans="1:10" ht="12.75" customHeight="1">
      <c r="A11" s="56"/>
      <c r="B11" s="57"/>
      <c r="C11" s="58"/>
      <c r="D11" s="26"/>
      <c r="E11" s="28"/>
      <c r="F11" s="28"/>
      <c r="G11" s="28"/>
      <c r="H11" s="28"/>
      <c r="I11" s="26"/>
      <c r="J11" s="39"/>
    </row>
    <row r="12" spans="1:10" ht="12.75" customHeight="1" thickBot="1">
      <c r="A12" s="56"/>
      <c r="B12" s="57"/>
      <c r="C12" s="61"/>
      <c r="D12" s="26"/>
      <c r="E12" s="28"/>
      <c r="F12" s="28"/>
      <c r="G12" s="28"/>
      <c r="H12" s="28"/>
      <c r="I12" s="26"/>
      <c r="J12" s="39"/>
    </row>
    <row r="13" spans="1:9" ht="12.75" customHeight="1">
      <c r="A13" s="72">
        <v>38868</v>
      </c>
      <c r="B13" s="75" t="s">
        <v>62</v>
      </c>
      <c r="C13" s="62"/>
      <c r="D13" s="8" t="s">
        <v>22</v>
      </c>
      <c r="E13" s="9">
        <v>2</v>
      </c>
      <c r="F13" s="10">
        <v>48</v>
      </c>
      <c r="G13" s="9">
        <v>2</v>
      </c>
      <c r="H13" s="11">
        <v>51</v>
      </c>
      <c r="I13" s="26"/>
    </row>
    <row r="14" spans="1:9" ht="15" customHeight="1">
      <c r="A14" s="73"/>
      <c r="B14" s="76"/>
      <c r="C14" s="63"/>
      <c r="D14" s="1" t="s">
        <v>23</v>
      </c>
      <c r="E14" s="13">
        <v>2</v>
      </c>
      <c r="F14" s="14">
        <v>49</v>
      </c>
      <c r="G14" s="13">
        <v>2</v>
      </c>
      <c r="H14" s="15">
        <v>41</v>
      </c>
      <c r="I14" s="26"/>
    </row>
    <row r="15" spans="1:9" ht="12.75" customHeight="1">
      <c r="A15" s="73"/>
      <c r="B15" s="76"/>
      <c r="C15" s="64" t="s">
        <v>79</v>
      </c>
      <c r="D15" s="1" t="s">
        <v>24</v>
      </c>
      <c r="E15" s="13">
        <v>1</v>
      </c>
      <c r="F15" s="14">
        <v>20</v>
      </c>
      <c r="G15" s="13">
        <v>2</v>
      </c>
      <c r="H15" s="15">
        <v>30</v>
      </c>
      <c r="I15" s="26"/>
    </row>
    <row r="16" spans="1:9" ht="12.75" customHeight="1">
      <c r="A16" s="73"/>
      <c r="B16" s="76"/>
      <c r="C16" s="63"/>
      <c r="D16" s="1" t="s">
        <v>25</v>
      </c>
      <c r="E16" s="13">
        <v>3</v>
      </c>
      <c r="F16" s="14">
        <v>58</v>
      </c>
      <c r="G16" s="13">
        <v>2</v>
      </c>
      <c r="H16" s="15">
        <v>47</v>
      </c>
      <c r="I16" s="26"/>
    </row>
    <row r="17" spans="1:9" ht="12.75" customHeight="1">
      <c r="A17" s="73"/>
      <c r="B17" s="76"/>
      <c r="C17" s="65" t="s">
        <v>20</v>
      </c>
      <c r="D17" s="1" t="s">
        <v>27</v>
      </c>
      <c r="E17" s="13">
        <v>0</v>
      </c>
      <c r="F17" s="14">
        <v>0</v>
      </c>
      <c r="G17" s="13">
        <v>2</v>
      </c>
      <c r="H17" s="15">
        <v>43</v>
      </c>
      <c r="I17" s="26"/>
    </row>
    <row r="18" spans="1:9" ht="12.75" customHeight="1">
      <c r="A18" s="73"/>
      <c r="B18" s="76"/>
      <c r="C18" s="63"/>
      <c r="D18" s="1" t="s">
        <v>78</v>
      </c>
      <c r="E18" s="13">
        <v>1</v>
      </c>
      <c r="F18" s="14">
        <v>25</v>
      </c>
      <c r="G18" s="13">
        <v>1</v>
      </c>
      <c r="H18" s="15">
        <v>15</v>
      </c>
      <c r="I18" s="26"/>
    </row>
    <row r="19" spans="1:8" ht="12.75" customHeight="1">
      <c r="A19" s="73"/>
      <c r="B19" s="76"/>
      <c r="C19" s="65" t="s">
        <v>80</v>
      </c>
      <c r="D19" s="1" t="s">
        <v>32</v>
      </c>
      <c r="E19" s="13">
        <v>2</v>
      </c>
      <c r="F19" s="14">
        <v>41</v>
      </c>
      <c r="G19" s="13">
        <v>3</v>
      </c>
      <c r="H19" s="15">
        <v>55</v>
      </c>
    </row>
    <row r="20" spans="1:8" ht="12.75" customHeight="1">
      <c r="A20" s="73"/>
      <c r="B20" s="76"/>
      <c r="C20" s="63"/>
      <c r="D20" s="26" t="s">
        <v>31</v>
      </c>
      <c r="E20" s="13">
        <v>3</v>
      </c>
      <c r="F20" s="14">
        <v>62</v>
      </c>
      <c r="G20" s="13">
        <v>5</v>
      </c>
      <c r="H20" s="15">
        <v>116</v>
      </c>
    </row>
    <row r="21" spans="1:9" ht="12.75" customHeight="1" thickBot="1">
      <c r="A21" s="74"/>
      <c r="B21" s="77"/>
      <c r="C21" s="66"/>
      <c r="D21" s="35"/>
      <c r="E21" s="17">
        <f>SUM(E13:E20)</f>
        <v>14</v>
      </c>
      <c r="F21" s="59">
        <f>SUM(F13:F20)</f>
        <v>303</v>
      </c>
      <c r="G21" s="17">
        <f>SUM(G13:G20)</f>
        <v>19</v>
      </c>
      <c r="H21" s="60">
        <f>SUM(H13:H20)</f>
        <v>398</v>
      </c>
      <c r="I21" s="19">
        <f>F21+H21</f>
        <v>701</v>
      </c>
    </row>
    <row r="22" spans="1:8" ht="12.75" customHeight="1">
      <c r="A22" s="2"/>
      <c r="B22" s="3"/>
      <c r="C22" s="3"/>
      <c r="D22" s="26"/>
      <c r="E22" s="28"/>
      <c r="F22" s="29"/>
      <c r="G22" s="28"/>
      <c r="H22" s="29"/>
    </row>
    <row r="23" spans="1:8" ht="12.75" customHeight="1">
      <c r="A23" s="2"/>
      <c r="B23" s="3"/>
      <c r="C23" s="3"/>
      <c r="D23" s="26"/>
      <c r="E23" s="28"/>
      <c r="F23" s="29"/>
      <c r="G23" s="28"/>
      <c r="H23" s="29"/>
    </row>
    <row r="24" spans="1:8" ht="12.75" customHeight="1">
      <c r="A24" s="2"/>
      <c r="B24" s="3" t="s">
        <v>81</v>
      </c>
      <c r="C24" s="3"/>
      <c r="D24" s="26"/>
      <c r="E24" s="28"/>
      <c r="F24" s="29"/>
      <c r="G24" s="28"/>
      <c r="H24" s="29"/>
    </row>
    <row r="25" spans="1:8" ht="12.75" customHeight="1">
      <c r="A25" s="2"/>
      <c r="B25" s="3"/>
      <c r="C25" s="3"/>
      <c r="D25" s="26"/>
      <c r="E25" s="28"/>
      <c r="F25" s="29"/>
      <c r="G25" s="28"/>
      <c r="H25" s="29"/>
    </row>
    <row r="26" spans="1:8" ht="12.75" customHeight="1">
      <c r="A26" s="2"/>
      <c r="B26" s="3"/>
      <c r="C26" s="3"/>
      <c r="D26" s="26"/>
      <c r="E26" s="28"/>
      <c r="F26" s="29"/>
      <c r="G26" s="28"/>
      <c r="H26" s="29"/>
    </row>
    <row r="27" spans="1:8" ht="12.75" customHeight="1" thickBot="1">
      <c r="A27" s="4" t="s">
        <v>2</v>
      </c>
      <c r="B27" s="5" t="s">
        <v>3</v>
      </c>
      <c r="C27" s="5" t="s">
        <v>4</v>
      </c>
      <c r="D27" s="5" t="s">
        <v>5</v>
      </c>
      <c r="E27" s="6" t="s">
        <v>6</v>
      </c>
      <c r="F27" s="7" t="s">
        <v>7</v>
      </c>
      <c r="G27" s="6" t="s">
        <v>8</v>
      </c>
      <c r="H27" s="7" t="s">
        <v>7</v>
      </c>
    </row>
    <row r="28" spans="1:8" ht="12.75" customHeight="1">
      <c r="A28" s="72">
        <v>38840</v>
      </c>
      <c r="B28" s="75" t="s">
        <v>9</v>
      </c>
      <c r="C28" s="90" t="s">
        <v>10</v>
      </c>
      <c r="D28" s="8" t="s">
        <v>11</v>
      </c>
      <c r="E28" s="9">
        <v>2</v>
      </c>
      <c r="F28" s="10">
        <v>24</v>
      </c>
      <c r="G28" s="9"/>
      <c r="H28" s="11"/>
    </row>
    <row r="29" spans="1:8" ht="12.75" customHeight="1">
      <c r="A29" s="80"/>
      <c r="B29" s="88"/>
      <c r="C29" s="91"/>
      <c r="D29" s="1" t="s">
        <v>12</v>
      </c>
      <c r="E29" s="13">
        <v>3</v>
      </c>
      <c r="F29" s="14">
        <v>67</v>
      </c>
      <c r="G29" s="13">
        <v>3</v>
      </c>
      <c r="H29" s="15">
        <v>72</v>
      </c>
    </row>
    <row r="30" spans="1:8" ht="12.75" customHeight="1">
      <c r="A30" s="80"/>
      <c r="B30" s="88"/>
      <c r="C30" s="91"/>
      <c r="D30" s="1" t="s">
        <v>13</v>
      </c>
      <c r="E30" s="13">
        <v>3</v>
      </c>
      <c r="F30" s="14">
        <v>46</v>
      </c>
      <c r="G30" s="13">
        <v>2</v>
      </c>
      <c r="H30" s="15">
        <v>41</v>
      </c>
    </row>
    <row r="31" spans="1:8" ht="12.75" customHeight="1">
      <c r="A31" s="80"/>
      <c r="B31" s="88"/>
      <c r="C31" s="91"/>
      <c r="D31" s="1" t="s">
        <v>14</v>
      </c>
      <c r="E31" s="13">
        <v>5</v>
      </c>
      <c r="F31" s="14">
        <v>99</v>
      </c>
      <c r="G31" s="13">
        <v>5</v>
      </c>
      <c r="H31" s="15">
        <v>105</v>
      </c>
    </row>
    <row r="32" spans="1:9" ht="12.75" customHeight="1" thickBot="1">
      <c r="A32" s="81"/>
      <c r="B32" s="89"/>
      <c r="C32" s="92"/>
      <c r="D32" s="16"/>
      <c r="E32" s="17">
        <f>SUM(E28:E31)</f>
        <v>13</v>
      </c>
      <c r="F32" s="17">
        <f>SUM(F28:F31)</f>
        <v>236</v>
      </c>
      <c r="G32" s="17">
        <f>SUM(G28:G31)</f>
        <v>10</v>
      </c>
      <c r="H32" s="18">
        <f>SUM(H28:H31)</f>
        <v>218</v>
      </c>
      <c r="I32" s="19">
        <f>F32+H32</f>
        <v>454</v>
      </c>
    </row>
    <row r="33" spans="3:4" ht="12.75" customHeight="1" thickBot="1">
      <c r="C33" s="21"/>
      <c r="D33" s="1"/>
    </row>
    <row r="34" spans="1:8" ht="12.75" customHeight="1">
      <c r="A34" s="72">
        <v>38841</v>
      </c>
      <c r="B34" s="75" t="s">
        <v>9</v>
      </c>
      <c r="C34" s="90" t="s">
        <v>15</v>
      </c>
      <c r="D34" s="8" t="s">
        <v>16</v>
      </c>
      <c r="E34" s="9">
        <v>2</v>
      </c>
      <c r="F34" s="10">
        <v>27</v>
      </c>
      <c r="G34" s="9">
        <v>2</v>
      </c>
      <c r="H34" s="11">
        <v>29</v>
      </c>
    </row>
    <row r="35" spans="1:8" ht="12.75" customHeight="1">
      <c r="A35" s="80"/>
      <c r="B35" s="88"/>
      <c r="C35" s="91"/>
      <c r="D35" s="1" t="s">
        <v>17</v>
      </c>
      <c r="E35" s="13">
        <v>3</v>
      </c>
      <c r="F35" s="14">
        <v>47</v>
      </c>
      <c r="G35" s="13">
        <v>1</v>
      </c>
      <c r="H35" s="15">
        <v>15</v>
      </c>
    </row>
    <row r="36" spans="1:8" ht="12.75" customHeight="1">
      <c r="A36" s="80"/>
      <c r="B36" s="88"/>
      <c r="C36" s="91"/>
      <c r="D36" s="1" t="s">
        <v>18</v>
      </c>
      <c r="E36" s="13">
        <v>5</v>
      </c>
      <c r="F36" s="14">
        <v>87</v>
      </c>
      <c r="G36" s="13">
        <v>5</v>
      </c>
      <c r="H36" s="15">
        <v>91</v>
      </c>
    </row>
    <row r="37" spans="1:9" ht="12.75" customHeight="1">
      <c r="A37" s="80"/>
      <c r="B37" s="88"/>
      <c r="C37" s="91"/>
      <c r="D37" s="40" t="s">
        <v>19</v>
      </c>
      <c r="E37" s="41">
        <v>2</v>
      </c>
      <c r="F37" s="42">
        <v>39</v>
      </c>
      <c r="G37" s="41">
        <v>3</v>
      </c>
      <c r="H37" s="43">
        <v>68</v>
      </c>
      <c r="I37" s="40" t="s">
        <v>73</v>
      </c>
    </row>
    <row r="38" spans="1:9" ht="12.75" customHeight="1" thickBot="1">
      <c r="A38" s="81"/>
      <c r="B38" s="89"/>
      <c r="C38" s="92"/>
      <c r="D38" s="23"/>
      <c r="E38" s="17">
        <f>SUM(E34:E49)</f>
        <v>17</v>
      </c>
      <c r="F38" s="18">
        <f>SUM(F34:F37)</f>
        <v>200</v>
      </c>
      <c r="G38" s="17">
        <f>SUM(G34:G49)</f>
        <v>11</v>
      </c>
      <c r="H38" s="18">
        <f>SUM(H34:H37)</f>
        <v>203</v>
      </c>
      <c r="I38" s="19">
        <f>F38+H38</f>
        <v>403</v>
      </c>
    </row>
    <row r="39" spans="3:4" ht="12.75" customHeight="1" thickBot="1">
      <c r="C39" s="21"/>
      <c r="D39" s="1"/>
    </row>
    <row r="40" spans="1:8" ht="12.75" customHeight="1">
      <c r="A40" s="72">
        <v>38842</v>
      </c>
      <c r="B40" s="75" t="s">
        <v>9</v>
      </c>
      <c r="C40" s="90" t="s">
        <v>20</v>
      </c>
      <c r="D40" s="8" t="s">
        <v>21</v>
      </c>
      <c r="E40" s="9">
        <v>4</v>
      </c>
      <c r="F40" s="10">
        <v>101</v>
      </c>
      <c r="G40" s="9">
        <v>4</v>
      </c>
      <c r="H40" s="11">
        <v>85</v>
      </c>
    </row>
    <row r="41" spans="1:9" ht="12.75" customHeight="1">
      <c r="A41" s="80"/>
      <c r="B41" s="88"/>
      <c r="C41" s="91"/>
      <c r="D41" s="1" t="s">
        <v>22</v>
      </c>
      <c r="E41" s="49">
        <v>2</v>
      </c>
      <c r="F41" s="50">
        <v>48</v>
      </c>
      <c r="G41" s="49">
        <v>2</v>
      </c>
      <c r="H41" s="51">
        <v>51</v>
      </c>
      <c r="I41" s="52" t="s">
        <v>75</v>
      </c>
    </row>
    <row r="42" spans="1:9" ht="12.75" customHeight="1">
      <c r="A42" s="80"/>
      <c r="B42" s="88"/>
      <c r="C42" s="91"/>
      <c r="D42" s="1" t="s">
        <v>23</v>
      </c>
      <c r="E42" s="49">
        <v>2</v>
      </c>
      <c r="F42" s="50">
        <v>49</v>
      </c>
      <c r="G42" s="49">
        <v>2</v>
      </c>
      <c r="H42" s="51">
        <v>41</v>
      </c>
      <c r="I42" s="52" t="s">
        <v>75</v>
      </c>
    </row>
    <row r="43" spans="1:9" ht="12.75" customHeight="1">
      <c r="A43" s="80"/>
      <c r="B43" s="88"/>
      <c r="C43" s="91"/>
      <c r="D43" s="1" t="s">
        <v>24</v>
      </c>
      <c r="E43" s="49">
        <v>1</v>
      </c>
      <c r="F43" s="50">
        <v>20</v>
      </c>
      <c r="G43" s="49">
        <v>2</v>
      </c>
      <c r="H43" s="51">
        <v>30</v>
      </c>
      <c r="I43" s="52" t="s">
        <v>75</v>
      </c>
    </row>
    <row r="44" spans="1:9" ht="12.75" customHeight="1">
      <c r="A44" s="80"/>
      <c r="B44" s="88"/>
      <c r="C44" s="91"/>
      <c r="D44" s="1" t="s">
        <v>25</v>
      </c>
      <c r="E44" s="49">
        <v>3</v>
      </c>
      <c r="F44" s="50">
        <v>58</v>
      </c>
      <c r="G44" s="49">
        <v>2</v>
      </c>
      <c r="H44" s="51">
        <v>47</v>
      </c>
      <c r="I44" s="52" t="s">
        <v>75</v>
      </c>
    </row>
    <row r="45" spans="1:11" ht="12.75" customHeight="1" thickBot="1">
      <c r="A45" s="81"/>
      <c r="B45" s="89"/>
      <c r="C45" s="92"/>
      <c r="D45" s="23"/>
      <c r="E45" s="17">
        <f>SUM(E40:E44)</f>
        <v>12</v>
      </c>
      <c r="F45" s="17">
        <f>SUM(F40:F44)</f>
        <v>276</v>
      </c>
      <c r="G45" s="17">
        <f>SUM(G40:G44)</f>
        <v>12</v>
      </c>
      <c r="H45" s="18">
        <f>SUM(H40:H44)</f>
        <v>254</v>
      </c>
      <c r="I45" s="19">
        <f>F45+H45</f>
        <v>530</v>
      </c>
      <c r="K45" s="52" t="s">
        <v>75</v>
      </c>
    </row>
    <row r="46" ht="12.75" customHeight="1" thickBot="1"/>
    <row r="47" spans="1:9" ht="12.75" customHeight="1">
      <c r="A47" s="72">
        <v>38846</v>
      </c>
      <c r="B47" s="75" t="s">
        <v>9</v>
      </c>
      <c r="C47" s="90" t="s">
        <v>26</v>
      </c>
      <c r="D47" s="8" t="s">
        <v>27</v>
      </c>
      <c r="E47" s="9">
        <v>3</v>
      </c>
      <c r="F47" s="10">
        <v>55</v>
      </c>
      <c r="G47" s="54">
        <v>2</v>
      </c>
      <c r="H47" s="55">
        <v>43</v>
      </c>
      <c r="I47" s="52" t="s">
        <v>75</v>
      </c>
    </row>
    <row r="48" spans="1:8" ht="12.75" customHeight="1">
      <c r="A48" s="80"/>
      <c r="B48" s="88"/>
      <c r="C48" s="91"/>
      <c r="D48" s="1" t="s">
        <v>28</v>
      </c>
      <c r="E48" s="13"/>
      <c r="F48" s="14"/>
      <c r="G48" s="13">
        <v>1</v>
      </c>
      <c r="H48" s="15">
        <v>17</v>
      </c>
    </row>
    <row r="49" spans="1:10" ht="12.75" customHeight="1">
      <c r="A49" s="80"/>
      <c r="B49" s="88"/>
      <c r="C49" s="91"/>
      <c r="D49" s="1" t="s">
        <v>29</v>
      </c>
      <c r="E49" s="13">
        <v>3</v>
      </c>
      <c r="F49" s="14">
        <v>53</v>
      </c>
      <c r="G49" s="49">
        <v>1</v>
      </c>
      <c r="H49" s="51">
        <v>15</v>
      </c>
      <c r="I49" s="52" t="s">
        <v>75</v>
      </c>
      <c r="J49" s="52" t="s">
        <v>76</v>
      </c>
    </row>
    <row r="50" spans="1:10" ht="12.75" customHeight="1">
      <c r="A50" s="80"/>
      <c r="B50" s="88"/>
      <c r="C50" s="91"/>
      <c r="D50" s="1" t="s">
        <v>30</v>
      </c>
      <c r="E50" s="41">
        <v>2</v>
      </c>
      <c r="F50" s="42">
        <v>37</v>
      </c>
      <c r="G50" s="41"/>
      <c r="H50" s="43"/>
      <c r="I50" s="40" t="s">
        <v>77</v>
      </c>
      <c r="J50" s="40"/>
    </row>
    <row r="51" spans="1:10" ht="12.75" customHeight="1">
      <c r="A51" s="80"/>
      <c r="B51" s="88"/>
      <c r="C51" s="91"/>
      <c r="D51" s="40" t="s">
        <v>31</v>
      </c>
      <c r="E51" s="49">
        <v>3</v>
      </c>
      <c r="F51" s="50">
        <v>62</v>
      </c>
      <c r="G51" s="49">
        <v>5</v>
      </c>
      <c r="H51" s="51">
        <v>116</v>
      </c>
      <c r="I51" s="40" t="s">
        <v>70</v>
      </c>
      <c r="J51" s="40"/>
    </row>
    <row r="52" spans="1:9" ht="12.75" customHeight="1">
      <c r="A52" s="80"/>
      <c r="B52" s="88"/>
      <c r="C52" s="91"/>
      <c r="D52" s="1" t="s">
        <v>32</v>
      </c>
      <c r="E52" s="13">
        <v>2</v>
      </c>
      <c r="F52" s="14">
        <v>41</v>
      </c>
      <c r="G52" s="13">
        <v>3</v>
      </c>
      <c r="H52" s="15">
        <v>55</v>
      </c>
      <c r="I52" s="52" t="s">
        <v>75</v>
      </c>
    </row>
    <row r="53" spans="1:9" ht="12.75" customHeight="1" thickBot="1">
      <c r="A53" s="81"/>
      <c r="B53" s="89"/>
      <c r="C53" s="92"/>
      <c r="D53" s="23"/>
      <c r="E53" s="17">
        <f>SUM(E47:E52)</f>
        <v>13</v>
      </c>
      <c r="F53" s="17">
        <f>SUM(F47:F52)</f>
        <v>248</v>
      </c>
      <c r="G53" s="17">
        <f>SUM(G47:G52)</f>
        <v>12</v>
      </c>
      <c r="H53" s="18">
        <f>SUM(H47:H52)</f>
        <v>246</v>
      </c>
      <c r="I53" s="19">
        <f>F53+H53</f>
        <v>494</v>
      </c>
    </row>
    <row r="54" spans="1:8" ht="12.75" customHeight="1">
      <c r="A54" s="25"/>
      <c r="B54" s="26"/>
      <c r="C54" s="27"/>
      <c r="D54" s="26"/>
      <c r="E54" s="28"/>
      <c r="F54" s="29"/>
      <c r="G54" s="28"/>
      <c r="H54" s="29"/>
    </row>
    <row r="55" spans="1:4" ht="12.75" customHeight="1" thickBot="1">
      <c r="A55" s="30"/>
      <c r="B55" s="31"/>
      <c r="C55" s="12"/>
      <c r="D55" s="1"/>
    </row>
    <row r="56" spans="1:8" ht="12.75" customHeight="1">
      <c r="A56" s="93">
        <v>38847</v>
      </c>
      <c r="B56" s="96" t="s">
        <v>33</v>
      </c>
      <c r="C56" s="99" t="s">
        <v>34</v>
      </c>
      <c r="D56" s="32" t="s">
        <v>35</v>
      </c>
      <c r="E56" s="9">
        <v>3</v>
      </c>
      <c r="F56" s="10">
        <f>20+25+25</f>
        <v>70</v>
      </c>
      <c r="G56" s="9">
        <v>4</v>
      </c>
      <c r="H56" s="11">
        <f>12+27+32+26</f>
        <v>97</v>
      </c>
    </row>
    <row r="57" spans="1:8" ht="12.75" customHeight="1">
      <c r="A57" s="94"/>
      <c r="B57" s="97"/>
      <c r="C57" s="100"/>
      <c r="D57" s="33" t="s">
        <v>36</v>
      </c>
      <c r="E57" s="34">
        <v>1</v>
      </c>
      <c r="F57" s="34">
        <v>20</v>
      </c>
      <c r="G57" s="13">
        <v>1</v>
      </c>
      <c r="H57" s="15">
        <v>17</v>
      </c>
    </row>
    <row r="58" spans="1:8" ht="12.75" customHeight="1">
      <c r="A58" s="94"/>
      <c r="B58" s="97"/>
      <c r="C58" s="100"/>
      <c r="D58" s="33" t="s">
        <v>37</v>
      </c>
      <c r="E58" s="34">
        <v>1</v>
      </c>
      <c r="F58" s="34">
        <v>26</v>
      </c>
      <c r="G58" s="13">
        <v>1</v>
      </c>
      <c r="H58" s="15">
        <v>19</v>
      </c>
    </row>
    <row r="59" spans="1:8" ht="12.75" customHeight="1">
      <c r="A59" s="94"/>
      <c r="B59" s="97"/>
      <c r="C59" s="100"/>
      <c r="D59" s="1" t="s">
        <v>38</v>
      </c>
      <c r="E59" s="13">
        <v>1</v>
      </c>
      <c r="F59" s="14">
        <v>18</v>
      </c>
      <c r="G59" s="13">
        <v>1</v>
      </c>
      <c r="H59" s="15">
        <v>18</v>
      </c>
    </row>
    <row r="60" spans="1:8" ht="12.75" customHeight="1">
      <c r="A60" s="94"/>
      <c r="B60" s="97"/>
      <c r="C60" s="100"/>
      <c r="D60" s="26" t="s">
        <v>39</v>
      </c>
      <c r="E60" s="13">
        <v>4</v>
      </c>
      <c r="F60" s="14">
        <v>57</v>
      </c>
      <c r="G60" s="13">
        <v>3</v>
      </c>
      <c r="H60" s="15">
        <v>40</v>
      </c>
    </row>
    <row r="61" spans="1:9" ht="12.75" customHeight="1" thickBot="1">
      <c r="A61" s="95"/>
      <c r="B61" s="98"/>
      <c r="C61" s="101"/>
      <c r="D61" s="35"/>
      <c r="E61" s="17">
        <f>SUM(E56:E60)</f>
        <v>10</v>
      </c>
      <c r="F61" s="17">
        <f>SUM(F56:F60)</f>
        <v>191</v>
      </c>
      <c r="G61" s="17">
        <f>SUM(G56:G60)</f>
        <v>10</v>
      </c>
      <c r="H61" s="18">
        <f>SUM(H56:H60)</f>
        <v>191</v>
      </c>
      <c r="I61" s="19">
        <f>F61+H61</f>
        <v>382</v>
      </c>
    </row>
    <row r="62" spans="1:4" ht="12.75" customHeight="1" thickBot="1">
      <c r="A62" s="30"/>
      <c r="B62" s="36"/>
      <c r="C62" s="37"/>
      <c r="D62" s="1"/>
    </row>
    <row r="63" spans="1:8" ht="12.75" customHeight="1">
      <c r="A63" s="72">
        <v>38848</v>
      </c>
      <c r="B63" s="102" t="s">
        <v>40</v>
      </c>
      <c r="C63" s="90" t="s">
        <v>41</v>
      </c>
      <c r="D63" s="8" t="s">
        <v>42</v>
      </c>
      <c r="E63" s="9"/>
      <c r="F63" s="10"/>
      <c r="G63" s="9">
        <v>3</v>
      </c>
      <c r="H63" s="11">
        <v>70</v>
      </c>
    </row>
    <row r="64" spans="1:8" ht="12.75" customHeight="1">
      <c r="A64" s="80"/>
      <c r="B64" s="68"/>
      <c r="C64" s="91"/>
      <c r="D64" s="33" t="s">
        <v>43</v>
      </c>
      <c r="E64" s="13">
        <v>4</v>
      </c>
      <c r="F64" s="14">
        <v>77</v>
      </c>
      <c r="G64" s="13"/>
      <c r="H64" s="15"/>
    </row>
    <row r="65" spans="1:8" ht="12.75" customHeight="1">
      <c r="A65" s="80"/>
      <c r="B65" s="68"/>
      <c r="C65" s="91"/>
      <c r="D65" s="1" t="s">
        <v>44</v>
      </c>
      <c r="E65" s="13">
        <v>3</v>
      </c>
      <c r="F65" s="14">
        <v>64</v>
      </c>
      <c r="G65" s="13"/>
      <c r="H65" s="15"/>
    </row>
    <row r="66" spans="1:9" ht="12.75" customHeight="1">
      <c r="A66" s="80"/>
      <c r="B66" s="68"/>
      <c r="C66" s="91"/>
      <c r="D66" s="40" t="s">
        <v>45</v>
      </c>
      <c r="E66" s="41">
        <v>1</v>
      </c>
      <c r="F66" s="42">
        <v>21</v>
      </c>
      <c r="G66" s="41">
        <v>4</v>
      </c>
      <c r="H66" s="43">
        <v>92</v>
      </c>
      <c r="I66" s="40" t="s">
        <v>71</v>
      </c>
    </row>
    <row r="67" spans="1:8" ht="12.75" customHeight="1">
      <c r="A67" s="80"/>
      <c r="B67" s="68"/>
      <c r="C67" s="91"/>
      <c r="D67" s="1" t="s">
        <v>46</v>
      </c>
      <c r="E67" s="13">
        <v>5</v>
      </c>
      <c r="F67" s="14">
        <v>86</v>
      </c>
      <c r="G67" s="13">
        <v>2</v>
      </c>
      <c r="H67" s="15">
        <v>33</v>
      </c>
    </row>
    <row r="68" spans="1:10" s="26" customFormat="1" ht="12.75" customHeight="1" thickBot="1">
      <c r="A68" s="81"/>
      <c r="B68" s="69"/>
      <c r="C68" s="92"/>
      <c r="D68" s="23"/>
      <c r="E68" s="17">
        <f>SUM(E63:E67)</f>
        <v>13</v>
      </c>
      <c r="F68" s="17">
        <f>SUM(F63:F67)</f>
        <v>248</v>
      </c>
      <c r="G68" s="17">
        <f>SUM(G63:G67)</f>
        <v>9</v>
      </c>
      <c r="H68" s="18">
        <f>SUM(H63:H67)</f>
        <v>195</v>
      </c>
      <c r="I68" s="19">
        <f>F68+H68</f>
        <v>443</v>
      </c>
      <c r="J68" s="1"/>
    </row>
    <row r="69" spans="1:8" ht="12.75" customHeight="1" thickBot="1">
      <c r="A69" s="1"/>
      <c r="C69" s="1"/>
      <c r="D69" s="1"/>
      <c r="E69" s="1"/>
      <c r="F69" s="1"/>
      <c r="G69" s="1"/>
      <c r="H69" s="1"/>
    </row>
    <row r="70" spans="1:8" ht="12.75" customHeight="1">
      <c r="A70" s="72">
        <v>38853</v>
      </c>
      <c r="B70" s="70" t="s">
        <v>47</v>
      </c>
      <c r="C70" s="104" t="s">
        <v>48</v>
      </c>
      <c r="D70" s="32" t="s">
        <v>49</v>
      </c>
      <c r="E70" s="9">
        <v>2</v>
      </c>
      <c r="F70" s="10">
        <v>34</v>
      </c>
      <c r="G70" s="9"/>
      <c r="H70" s="11"/>
    </row>
    <row r="71" spans="1:8" ht="12.75" customHeight="1">
      <c r="A71" s="80"/>
      <c r="B71" s="71"/>
      <c r="C71" s="105"/>
      <c r="D71" s="1" t="s">
        <v>50</v>
      </c>
      <c r="E71" s="13">
        <v>1</v>
      </c>
      <c r="F71" s="14">
        <v>20</v>
      </c>
      <c r="G71" s="13">
        <v>2</v>
      </c>
      <c r="H71" s="15">
        <v>26</v>
      </c>
    </row>
    <row r="72" spans="1:8" ht="12.75" customHeight="1">
      <c r="A72" s="80"/>
      <c r="B72" s="71"/>
      <c r="C72" s="105"/>
      <c r="D72" s="1" t="s">
        <v>51</v>
      </c>
      <c r="E72" s="13">
        <v>1</v>
      </c>
      <c r="F72" s="14">
        <v>24</v>
      </c>
      <c r="G72" s="13">
        <v>1</v>
      </c>
      <c r="H72" s="15">
        <v>13</v>
      </c>
    </row>
    <row r="73" spans="1:8" ht="12.75" customHeight="1">
      <c r="A73" s="80"/>
      <c r="B73" s="71"/>
      <c r="C73" s="105"/>
      <c r="D73" s="1" t="s">
        <v>52</v>
      </c>
      <c r="E73" s="13">
        <v>4</v>
      </c>
      <c r="F73" s="14">
        <v>73</v>
      </c>
      <c r="G73" s="13">
        <v>4</v>
      </c>
      <c r="H73" s="15">
        <v>64</v>
      </c>
    </row>
    <row r="74" spans="1:10" ht="12.75" customHeight="1">
      <c r="A74" s="80"/>
      <c r="B74" s="71"/>
      <c r="C74" s="105"/>
      <c r="D74" s="1" t="s">
        <v>53</v>
      </c>
      <c r="E74" s="13"/>
      <c r="F74" s="14"/>
      <c r="G74" s="13">
        <v>5</v>
      </c>
      <c r="H74" s="15">
        <v>124</v>
      </c>
      <c r="J74" s="26"/>
    </row>
    <row r="75" spans="1:9" ht="12.75" customHeight="1" thickBot="1">
      <c r="A75" s="81"/>
      <c r="B75" s="103"/>
      <c r="C75" s="106"/>
      <c r="D75" s="23"/>
      <c r="E75" s="17">
        <f>SUM(E70:E74)</f>
        <v>8</v>
      </c>
      <c r="F75" s="17">
        <f>SUM(F70:F74)</f>
        <v>151</v>
      </c>
      <c r="G75" s="17">
        <f>SUM(G70:G74)</f>
        <v>12</v>
      </c>
      <c r="H75" s="18">
        <f>SUM(H70:H74)</f>
        <v>227</v>
      </c>
      <c r="I75" s="19">
        <f>F75+H75</f>
        <v>378</v>
      </c>
    </row>
    <row r="76" spans="1:12" ht="12.75" customHeight="1" thickBot="1">
      <c r="A76" s="1"/>
      <c r="C76" s="1"/>
      <c r="D76" s="1"/>
      <c r="E76" s="1"/>
      <c r="F76" s="1"/>
      <c r="G76" s="1"/>
      <c r="H76" s="1"/>
      <c r="K76" s="39"/>
      <c r="L76" s="39"/>
    </row>
    <row r="77" spans="1:12" ht="12.75" customHeight="1">
      <c r="A77" s="72">
        <v>38854</v>
      </c>
      <c r="B77" s="102" t="s">
        <v>40</v>
      </c>
      <c r="C77" s="107" t="s">
        <v>54</v>
      </c>
      <c r="D77" s="38" t="s">
        <v>55</v>
      </c>
      <c r="E77" s="9">
        <v>5</v>
      </c>
      <c r="F77" s="10">
        <v>95</v>
      </c>
      <c r="G77" s="9">
        <v>5</v>
      </c>
      <c r="H77" s="11">
        <v>83</v>
      </c>
      <c r="K77" s="39"/>
      <c r="L77" s="39"/>
    </row>
    <row r="78" spans="1:12" ht="12.75" customHeight="1">
      <c r="A78" s="80"/>
      <c r="B78" s="68"/>
      <c r="C78" s="108"/>
      <c r="D78" s="1" t="s">
        <v>56</v>
      </c>
      <c r="E78" s="13">
        <v>5</v>
      </c>
      <c r="F78" s="14">
        <v>91</v>
      </c>
      <c r="G78" s="13">
        <v>5</v>
      </c>
      <c r="H78" s="15">
        <v>106</v>
      </c>
      <c r="K78" s="39"/>
      <c r="L78" s="39"/>
    </row>
    <row r="79" spans="1:12" ht="12.75" customHeight="1">
      <c r="A79" s="80"/>
      <c r="B79" s="68"/>
      <c r="C79" s="108"/>
      <c r="D79" s="1" t="s">
        <v>57</v>
      </c>
      <c r="E79" s="13">
        <v>1</v>
      </c>
      <c r="F79" s="14">
        <v>25</v>
      </c>
      <c r="G79" s="13">
        <v>3</v>
      </c>
      <c r="H79" s="15">
        <f>23+22+22</f>
        <v>67</v>
      </c>
      <c r="K79" s="39"/>
      <c r="L79" s="39"/>
    </row>
    <row r="80" spans="1:12" ht="12.75" customHeight="1" thickBot="1">
      <c r="A80" s="81"/>
      <c r="B80" s="69"/>
      <c r="C80" s="109"/>
      <c r="D80" s="23"/>
      <c r="E80" s="17">
        <f>SUM(E77:E79)</f>
        <v>11</v>
      </c>
      <c r="F80" s="17">
        <f>SUM(F77:F79)</f>
        <v>211</v>
      </c>
      <c r="G80" s="17">
        <f>SUM(G77:G79)</f>
        <v>13</v>
      </c>
      <c r="H80" s="18">
        <f>SUM(H77:H79)</f>
        <v>256</v>
      </c>
      <c r="I80" s="19">
        <f>F80+H80</f>
        <v>467</v>
      </c>
      <c r="K80" s="39"/>
      <c r="L80" s="39"/>
    </row>
    <row r="81" spans="1:12" ht="12.75" customHeight="1" thickBot="1">
      <c r="A81" s="1"/>
      <c r="C81" s="1"/>
      <c r="D81" s="1"/>
      <c r="E81" s="1"/>
      <c r="F81" s="1"/>
      <c r="G81" s="1"/>
      <c r="H81" s="1"/>
      <c r="K81" s="39"/>
      <c r="L81" s="39"/>
    </row>
    <row r="82" spans="1:12" ht="12.75" customHeight="1">
      <c r="A82" s="72">
        <v>38855</v>
      </c>
      <c r="B82" s="70" t="s">
        <v>40</v>
      </c>
      <c r="C82" s="107" t="s">
        <v>58</v>
      </c>
      <c r="D82" s="45" t="s">
        <v>59</v>
      </c>
      <c r="E82" s="46">
        <v>2</v>
      </c>
      <c r="F82" s="47">
        <v>34</v>
      </c>
      <c r="G82" s="46"/>
      <c r="H82" s="48"/>
      <c r="I82" s="40" t="s">
        <v>74</v>
      </c>
      <c r="J82" s="44"/>
      <c r="K82" s="39"/>
      <c r="L82" s="39"/>
    </row>
    <row r="83" spans="1:12" ht="12.75" customHeight="1">
      <c r="A83" s="80"/>
      <c r="B83" s="71"/>
      <c r="C83" s="108"/>
      <c r="D83" s="1" t="s">
        <v>60</v>
      </c>
      <c r="E83" s="13">
        <v>5</v>
      </c>
      <c r="F83" s="14">
        <v>96</v>
      </c>
      <c r="G83" s="13">
        <v>4</v>
      </c>
      <c r="H83" s="15">
        <v>85</v>
      </c>
      <c r="J83" s="39"/>
      <c r="K83" s="39"/>
      <c r="L83" s="39"/>
    </row>
    <row r="84" spans="1:12" ht="12.75" customHeight="1">
      <c r="A84" s="80"/>
      <c r="B84" s="71"/>
      <c r="C84" s="108"/>
      <c r="D84" s="1" t="s">
        <v>61</v>
      </c>
      <c r="E84" s="13">
        <v>6</v>
      </c>
      <c r="F84" s="14">
        <v>139</v>
      </c>
      <c r="G84" s="13">
        <v>6</v>
      </c>
      <c r="H84" s="15">
        <v>125</v>
      </c>
      <c r="J84" s="39"/>
      <c r="K84" s="39"/>
      <c r="L84" s="39"/>
    </row>
    <row r="85" spans="1:12" ht="12.75" customHeight="1" thickBot="1">
      <c r="A85" s="81"/>
      <c r="B85" s="103"/>
      <c r="C85" s="109"/>
      <c r="D85" s="23"/>
      <c r="E85" s="17">
        <f>SUM(E82:E84)</f>
        <v>13</v>
      </c>
      <c r="F85" s="17">
        <f>SUM(F82:F84)</f>
        <v>269</v>
      </c>
      <c r="G85" s="17">
        <f>SUM(G82:G84)</f>
        <v>10</v>
      </c>
      <c r="H85" s="18">
        <f>SUM(H82:H84)</f>
        <v>210</v>
      </c>
      <c r="I85" s="19">
        <f>F85+H85</f>
        <v>479</v>
      </c>
      <c r="J85" s="39"/>
      <c r="K85" s="39"/>
      <c r="L85" s="39"/>
    </row>
    <row r="86" spans="10:12" ht="12.75" customHeight="1" thickBot="1">
      <c r="J86" s="39"/>
      <c r="K86" s="39"/>
      <c r="L86" s="39"/>
    </row>
    <row r="87" spans="1:10" ht="12.75" customHeight="1">
      <c r="A87" s="72">
        <v>38868</v>
      </c>
      <c r="B87" s="75" t="s">
        <v>62</v>
      </c>
      <c r="C87" s="90" t="s">
        <v>63</v>
      </c>
      <c r="D87" s="8" t="s">
        <v>64</v>
      </c>
      <c r="E87" s="9">
        <v>2</v>
      </c>
      <c r="F87" s="10">
        <v>36</v>
      </c>
      <c r="G87" s="9">
        <v>2</v>
      </c>
      <c r="H87" s="11">
        <v>26</v>
      </c>
      <c r="J87" s="39"/>
    </row>
    <row r="88" spans="1:10" ht="12.75" customHeight="1">
      <c r="A88" s="80"/>
      <c r="B88" s="88"/>
      <c r="C88" s="91"/>
      <c r="D88" s="1" t="s">
        <v>65</v>
      </c>
      <c r="E88" s="13">
        <v>4</v>
      </c>
      <c r="F88" s="14">
        <v>66</v>
      </c>
      <c r="G88" s="13">
        <v>3</v>
      </c>
      <c r="H88" s="15">
        <v>53</v>
      </c>
      <c r="J88" s="39"/>
    </row>
    <row r="89" spans="1:10" ht="12.75" customHeight="1">
      <c r="A89" s="80"/>
      <c r="B89" s="88"/>
      <c r="C89" s="91"/>
      <c r="D89" s="40" t="s">
        <v>66</v>
      </c>
      <c r="E89" s="41">
        <v>2</v>
      </c>
      <c r="F89" s="42">
        <f>68-23</f>
        <v>45</v>
      </c>
      <c r="G89" s="41">
        <v>4</v>
      </c>
      <c r="H89" s="43">
        <f>55+16</f>
        <v>71</v>
      </c>
      <c r="I89" s="40" t="s">
        <v>69</v>
      </c>
      <c r="J89" s="44"/>
    </row>
    <row r="90" spans="1:10" ht="12.75" customHeight="1">
      <c r="A90" s="80"/>
      <c r="B90" s="88"/>
      <c r="C90" s="91"/>
      <c r="D90" s="40" t="s">
        <v>67</v>
      </c>
      <c r="E90" s="41">
        <v>2</v>
      </c>
      <c r="F90" s="42">
        <v>34</v>
      </c>
      <c r="G90" s="41">
        <v>2</v>
      </c>
      <c r="H90" s="43">
        <v>27</v>
      </c>
      <c r="I90" s="40" t="s">
        <v>72</v>
      </c>
      <c r="J90" s="44"/>
    </row>
    <row r="91" spans="1:10" ht="12.75" customHeight="1">
      <c r="A91" s="80"/>
      <c r="B91" s="88"/>
      <c r="C91" s="91"/>
      <c r="D91" s="1" t="s">
        <v>68</v>
      </c>
      <c r="E91" s="13">
        <v>4</v>
      </c>
      <c r="F91" s="14">
        <v>78</v>
      </c>
      <c r="G91" s="13">
        <v>3</v>
      </c>
      <c r="H91" s="15">
        <v>54</v>
      </c>
      <c r="J91" s="39"/>
    </row>
    <row r="92" spans="1:10" ht="12.75" customHeight="1" thickBot="1">
      <c r="A92" s="81"/>
      <c r="B92" s="89"/>
      <c r="C92" s="92"/>
      <c r="D92" s="23"/>
      <c r="E92" s="17">
        <f>SUM(E87:E91)</f>
        <v>14</v>
      </c>
      <c r="F92" s="17">
        <f>SUM(F87:F91)</f>
        <v>259</v>
      </c>
      <c r="G92" s="17">
        <f>SUM(G87:G91)</f>
        <v>14</v>
      </c>
      <c r="H92" s="18">
        <f>SUM(H87:H91)</f>
        <v>231</v>
      </c>
      <c r="I92" s="19">
        <f>F92+H92</f>
        <v>490</v>
      </c>
      <c r="J92" s="39"/>
    </row>
    <row r="93" spans="1:8" ht="12.75" customHeight="1">
      <c r="A93" s="1"/>
      <c r="C93" s="1"/>
      <c r="D93" s="1"/>
      <c r="E93" s="1"/>
      <c r="F93" s="1"/>
      <c r="G93" s="1"/>
      <c r="H93" s="1"/>
    </row>
    <row r="94" spans="1:8" ht="12.75" customHeight="1">
      <c r="A94" s="1"/>
      <c r="C94" s="1"/>
      <c r="D94" s="1"/>
      <c r="E94" s="1"/>
      <c r="F94" s="1"/>
      <c r="G94" s="1"/>
      <c r="H94" s="1"/>
    </row>
    <row r="95" spans="1:3" ht="12.75" customHeight="1">
      <c r="A95" s="1"/>
      <c r="C95" s="1"/>
    </row>
    <row r="96" spans="1:8" ht="12.75" customHeight="1">
      <c r="A96" s="1"/>
      <c r="C96" s="1"/>
      <c r="D96" s="1"/>
      <c r="E96" s="1"/>
      <c r="F96" s="1"/>
      <c r="G96" s="1"/>
      <c r="H96" s="1"/>
    </row>
    <row r="97" spans="1:8" ht="12.75" customHeight="1">
      <c r="A97" s="1"/>
      <c r="C97" s="1"/>
      <c r="D97" s="1"/>
      <c r="E97" s="1"/>
      <c r="F97" s="1"/>
      <c r="G97" s="1"/>
      <c r="H97" s="1"/>
    </row>
    <row r="98" ht="12.75">
      <c r="D98" s="1"/>
    </row>
    <row r="99" spans="1:8" ht="11.25">
      <c r="A99" s="1"/>
      <c r="C99" s="1"/>
      <c r="D99" s="1"/>
      <c r="E99" s="1"/>
      <c r="F99" s="1"/>
      <c r="G99" s="1"/>
      <c r="H99" s="1"/>
    </row>
    <row r="100" spans="1:8" ht="11.25">
      <c r="A100" s="1"/>
      <c r="C100" s="1"/>
      <c r="D100" s="1"/>
      <c r="E100" s="1"/>
      <c r="F100" s="1"/>
      <c r="G100" s="1"/>
      <c r="H100" s="1"/>
    </row>
    <row r="101" spans="1:8" ht="11.25">
      <c r="A101" s="1"/>
      <c r="C101" s="1"/>
      <c r="D101" s="1"/>
      <c r="E101" s="1"/>
      <c r="F101" s="1"/>
      <c r="G101" s="1"/>
      <c r="H101" s="1"/>
    </row>
    <row r="102" spans="1:8" ht="11.25">
      <c r="A102" s="1"/>
      <c r="C102" s="1"/>
      <c r="D102" s="1"/>
      <c r="E102" s="1"/>
      <c r="F102" s="1"/>
      <c r="G102" s="1"/>
      <c r="H102" s="1"/>
    </row>
    <row r="103" spans="1:8" ht="11.25">
      <c r="A103" s="1"/>
      <c r="C103" s="1"/>
      <c r="D103" s="1"/>
      <c r="E103" s="1"/>
      <c r="F103" s="1"/>
      <c r="G103" s="1"/>
      <c r="H103" s="1"/>
    </row>
  </sheetData>
  <mergeCells count="37">
    <mergeCell ref="A82:A85"/>
    <mergeCell ref="B82:B85"/>
    <mergeCell ref="C82:C85"/>
    <mergeCell ref="A87:A92"/>
    <mergeCell ref="B87:B92"/>
    <mergeCell ref="C87:C92"/>
    <mergeCell ref="A70:A75"/>
    <mergeCell ref="B70:B75"/>
    <mergeCell ref="C70:C75"/>
    <mergeCell ref="A77:A80"/>
    <mergeCell ref="B77:B80"/>
    <mergeCell ref="C77:C80"/>
    <mergeCell ref="A56:A61"/>
    <mergeCell ref="B56:B61"/>
    <mergeCell ref="C56:C61"/>
    <mergeCell ref="A63:A68"/>
    <mergeCell ref="B63:B68"/>
    <mergeCell ref="C63:C68"/>
    <mergeCell ref="A40:A45"/>
    <mergeCell ref="B40:B45"/>
    <mergeCell ref="C40:C45"/>
    <mergeCell ref="A47:A53"/>
    <mergeCell ref="B47:B53"/>
    <mergeCell ref="C47:C53"/>
    <mergeCell ref="A28:A32"/>
    <mergeCell ref="B28:B32"/>
    <mergeCell ref="C28:C32"/>
    <mergeCell ref="A34:A38"/>
    <mergeCell ref="B34:B38"/>
    <mergeCell ref="C34:C38"/>
    <mergeCell ref="A13:A21"/>
    <mergeCell ref="B13:B21"/>
    <mergeCell ref="A1:H1"/>
    <mergeCell ref="A2:H2"/>
    <mergeCell ref="A5:A10"/>
    <mergeCell ref="B5:B10"/>
    <mergeCell ref="C5:C10"/>
  </mergeCells>
  <printOptions/>
  <pageMargins left="0.75" right="0.75" top="1" bottom="1" header="0.5" footer="0.5"/>
  <pageSetup fitToHeight="1" fitToWidth="1" horizontalDpi="1200" verticalDpi="12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DIREZIONE GEN. DEL VENETO C.S.A.</cp:lastModifiedBy>
  <cp:lastPrinted>2006-05-09T10:57:21Z</cp:lastPrinted>
  <dcterms:created xsi:type="dcterms:W3CDTF">2005-12-22T12:03:14Z</dcterms:created>
  <dcterms:modified xsi:type="dcterms:W3CDTF">2006-05-23T11:25:56Z</dcterms:modified>
  <cp:category/>
  <cp:version/>
  <cp:contentType/>
  <cp:contentStatus/>
</cp:coreProperties>
</file>